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1 полуг.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<sst xmlns="http://schemas.openxmlformats.org/spreadsheetml/2006/main" count="49" uniqueCount="49">
  <si>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Налоги на совокупный доход</t>
  </si>
  <si>
    <t>Госпошлина</t>
  </si>
  <si>
    <t>Задолженость по отменёным налогам, сборам</t>
  </si>
  <si>
    <t>Плата за негативное воздействие на окружающую среду</t>
  </si>
  <si>
    <t>Доходы от оказания платных услуг и компенсаций затрат государства</t>
  </si>
  <si>
    <t>продажа имущества</t>
  </si>
  <si>
    <t>продажа земли</t>
  </si>
  <si>
    <t>Наименование доходного источника</t>
  </si>
  <si>
    <t>Прочие неналоговые доходы</t>
  </si>
  <si>
    <t>Доходы от сдачи в аренду иущества, составляющего муниципальную казну</t>
  </si>
  <si>
    <t>Акцизы</t>
  </si>
  <si>
    <t>Доходы от сдачи в аренду имущества, находящегося в оперативном управлении органов управления муниципальных районов</t>
  </si>
  <si>
    <t>Утвержденные бюджетные назначения</t>
  </si>
  <si>
    <t>Исполнение</t>
  </si>
  <si>
    <t xml:space="preserve">% исполнения </t>
  </si>
  <si>
    <t>Налог на доходы физических лиц</t>
  </si>
  <si>
    <t>аренда земли до разграничения государственной собственности</t>
  </si>
  <si>
    <t>аренда земли в собственности муниципального района</t>
  </si>
  <si>
    <t>Штрафы, санкции  и возмещение  ущерба</t>
  </si>
  <si>
    <t>Доходы от использования имущества, находящегося в государственной или муниципальной собственности, в том числе: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</si>
  <si>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</si>
  <si>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</si>
  <si>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</si>
  <si>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</si>
  <si>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</t>
  </si>
  <si>
    <t>Итого доходов</t>
  </si>
  <si>
    <t xml:space="preserve">Налоговые и неналоговые доходы </t>
  </si>
  <si>
    <t>тыс.руб.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</si>
  <si>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</si>
  <si>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</si>
  <si>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</si>
  <si>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</si>
  <si>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</si>
  <si>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</si>
  <si>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</si>
  <si>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 информации</t>
  </si>
  <si>
    <t>Межбюджетные трансферты</t>
  </si>
  <si>
    <t>Жилищно-коммунальное хозяйство</t>
  </si>
  <si>
    <t>Результат исполнения бюджета(дефитит"-",профицит "+")</t>
  </si>
  <si>
    <t>ДОХОДЫ  ВСЕГО , в т.ч.</t>
  </si>
  <si>
    <t xml:space="preserve">  Расходы  всего, в т.ч.</t>
  </si>
  <si>
    <t>Национальная оборона</t>
  </si>
  <si>
    <t>Земельный налог</t>
  </si>
  <si>
    <t>Налог на имущество физ.лиц</t>
  </si>
  <si>
    <t>Приложение 2</t>
  </si>
  <si>
    <t>к Порядку подготовки и официального обнародования
ежеквартальных сведений о ходе исполнения бюджета,
о численности муниципальных служащих
органов местного самоуправления</t>
  </si>
  <si>
    <t>Прочие безвозмездные поступления</t>
  </si>
  <si>
    <t>Доходы от продажи материальных и нематериальных активов, в т.ч.</t>
  </si>
  <si>
    <t>Ежеквартальные сведения о ходе исполнения бюджета  Яконовского сельского поселения  на  1 октября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</si>
</sst>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72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172" fontId="1" fillId="0" borderId="1" xfId="0" applyNumberFormat="1" applyFont="1" applyFill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72" fontId="0" fillId="0" borderId="0" xfId="0" applyNumberForma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2" sqref="B32"/>
    </sheetView>
  </sheetViews>
  <sheetFormatPr defaultColWidth="9.00390625" defaultRowHeight="12.75"/>
  <cols>
    <col min="1" max="1" width="39.25390625" style="1" customWidth="1"/>
    <col min="2" max="2" width="15.125" style="2" customWidth="1"/>
    <col min="3" max="3" width="14.125" style="2" customWidth="1"/>
    <col min="4" max="4" width="16.125" style="2" customWidth="1"/>
  </cols>
  <sheetData>
    <row r="1" ht="12.75">
      <c r="D1" s="2" t="s">
        <v>44</v>
      </c>
    </row>
    <row r="2" spans="1:4" ht="55.5" customHeight="1">
      <c r="A2" s="31" t="s">
        <v>45</v>
      </c>
      <c r="B2" s="31"/>
      <c r="C2" s="31"/>
      <c r="D2" s="31"/>
    </row>
    <row r="3" spans="1:4" ht="36" customHeight="1">
      <c r="A3" s="29" t="s">
        <v>48</v>
      </c>
      <c r="B3" s="30"/>
      <c r="C3" s="30"/>
      <c r="D3" s="30"/>
    </row>
    <row r="4" ht="12.75">
      <c r="D4" s="16" t="s">
        <v>27</v>
      </c>
    </row>
    <row r="5" spans="1:4" ht="114" customHeight="1">
      <c r="A5" s="6" t="s">
        <v>7</v>
      </c>
      <c r="B5" s="7" t="s">
        <v>12</v>
      </c>
      <c r="C5" s="7" t="s">
        <v>13</v>
      </c>
      <c r="D5" s="7" t="s">
        <v>14</v>
      </c>
    </row>
    <row r="6" spans="1:4" ht="30" customHeight="1">
      <c r="A6" s="6" t="s">
        <v>39</v>
      </c>
      <c r="B6" s="22">
        <f>B33</f>
        <v>4556.450000000001</v>
      </c>
      <c r="C6" s="22">
        <f>C33</f>
        <v>3362.8</v>
      </c>
      <c r="D6" s="22">
        <f>D33</f>
        <v>73.80307037276826</v>
      </c>
    </row>
    <row r="7" spans="1:4" ht="21" customHeight="1">
      <c r="A7" s="12" t="s">
        <v>26</v>
      </c>
      <c r="B7" s="13">
        <f>B8+B9+B10+B11+B12+B13+B14+B15+B20+B21+B22+B25+B26</f>
        <v>840.5</v>
      </c>
      <c r="C7" s="13">
        <f>C8+C9+C10+C11+C12+C13+C14+C15+C20+C21+C22+C25+C26</f>
        <v>407.8</v>
      </c>
      <c r="D7" s="13">
        <f>C7/B7*100</f>
        <v>48.51873884592505</v>
      </c>
    </row>
    <row r="8" spans="1:4" ht="17.25" customHeight="1">
      <c r="A8" s="8" t="s">
        <v>15</v>
      </c>
      <c r="B8" s="3">
        <v>38.3</v>
      </c>
      <c r="C8" s="3">
        <v>23.6</v>
      </c>
      <c r="D8" s="23">
        <f>C8/B8*100</f>
        <v>61.618798955613585</v>
      </c>
    </row>
    <row r="9" spans="1:4" ht="17.25" customHeight="1">
      <c r="A9" s="8" t="s">
        <v>10</v>
      </c>
      <c r="B9" s="3">
        <v>377</v>
      </c>
      <c r="C9" s="3">
        <v>343</v>
      </c>
      <c r="D9" s="23">
        <f>C9/B9*100</f>
        <v>90.98143236074272</v>
      </c>
    </row>
    <row r="10" spans="1:4" ht="19.5" customHeight="1">
      <c r="A10" s="5" t="s">
        <v>0</v>
      </c>
      <c r="B10" s="3">
        <v>0</v>
      </c>
      <c r="C10" s="3">
        <v>0</v>
      </c>
      <c r="D10" s="23">
        <v>0</v>
      </c>
    </row>
    <row r="11" spans="1:4" ht="19.5" customHeight="1">
      <c r="A11" s="5" t="s">
        <v>43</v>
      </c>
      <c r="B11" s="3">
        <v>137</v>
      </c>
      <c r="C11" s="3">
        <v>29.4</v>
      </c>
      <c r="D11" s="23">
        <f>C11/B11*100</f>
        <v>21.45985401459854</v>
      </c>
    </row>
    <row r="12" spans="1:4" ht="19.5" customHeight="1">
      <c r="A12" s="5" t="s">
        <v>42</v>
      </c>
      <c r="B12" s="3">
        <v>234</v>
      </c>
      <c r="C12" s="3">
        <v>8</v>
      </c>
      <c r="D12" s="23">
        <f>C12/B12*100</f>
        <v>3.418803418803419</v>
      </c>
    </row>
    <row r="13" spans="1:4" ht="18" customHeight="1">
      <c r="A13" s="5" t="s">
        <v>1</v>
      </c>
      <c r="B13" s="3">
        <v>5.9</v>
      </c>
      <c r="C13" s="3">
        <v>1.2</v>
      </c>
      <c r="D13" s="23">
        <f>C13/B13*100</f>
        <v>20.338983050847457</v>
      </c>
    </row>
    <row r="14" spans="1:4" ht="25.5">
      <c r="A14" s="5" t="s">
        <v>2</v>
      </c>
      <c r="B14" s="3">
        <v>0</v>
      </c>
      <c r="C14" s="3">
        <v>0</v>
      </c>
      <c r="D14" s="23">
        <v>0</v>
      </c>
    </row>
    <row r="15" spans="1:4" s="28" customFormat="1" ht="54" customHeight="1">
      <c r="A15" s="25" t="s">
        <v>19</v>
      </c>
      <c r="B15" s="26">
        <f>B16+B17+B18+B19</f>
        <v>3.4</v>
      </c>
      <c r="C15" s="26">
        <f>C16+C17+C18+C19</f>
        <v>2.6</v>
      </c>
      <c r="D15" s="27">
        <f>C15/B15*100</f>
        <v>76.47058823529413</v>
      </c>
    </row>
    <row r="16" spans="1:4" ht="27" customHeight="1">
      <c r="A16" s="4" t="s">
        <v>16</v>
      </c>
      <c r="B16" s="3">
        <v>0</v>
      </c>
      <c r="C16" s="3">
        <v>0</v>
      </c>
      <c r="D16" s="23">
        <v>0</v>
      </c>
    </row>
    <row r="17" spans="1:4" ht="36.75" customHeight="1">
      <c r="A17" s="4" t="s">
        <v>17</v>
      </c>
      <c r="B17" s="3">
        <v>0</v>
      </c>
      <c r="C17" s="3">
        <v>0</v>
      </c>
      <c r="D17" s="23">
        <v>0</v>
      </c>
    </row>
    <row r="18" spans="1:4" ht="63" customHeight="1">
      <c r="A18" s="4" t="s">
        <v>11</v>
      </c>
      <c r="B18" s="3">
        <v>3.4</v>
      </c>
      <c r="C18" s="3">
        <v>2.6</v>
      </c>
      <c r="D18" s="23">
        <f>C18/B18*100</f>
        <v>76.47058823529413</v>
      </c>
    </row>
    <row r="19" spans="1:4" ht="36" customHeight="1">
      <c r="A19" s="4" t="s">
        <v>9</v>
      </c>
      <c r="B19" s="3">
        <v>0</v>
      </c>
      <c r="C19" s="3">
        <v>0</v>
      </c>
      <c r="D19" s="23">
        <v>0</v>
      </c>
    </row>
    <row r="20" spans="1:4" ht="25.5">
      <c r="A20" s="5" t="s">
        <v>3</v>
      </c>
      <c r="B20" s="3">
        <v>0</v>
      </c>
      <c r="C20" s="3">
        <v>0</v>
      </c>
      <c r="D20" s="23">
        <v>0</v>
      </c>
    </row>
    <row r="21" spans="1:4" ht="30.75" customHeight="1">
      <c r="A21" s="5" t="s">
        <v>4</v>
      </c>
      <c r="B21" s="3">
        <v>12.7</v>
      </c>
      <c r="C21" s="3">
        <v>0</v>
      </c>
      <c r="D21" s="23">
        <f>C21/B21*100</f>
        <v>0</v>
      </c>
    </row>
    <row r="22" spans="1:4" s="28" customFormat="1" ht="25.5">
      <c r="A22" s="25" t="s">
        <v>47</v>
      </c>
      <c r="B22" s="26">
        <f>B23+B24</f>
        <v>30</v>
      </c>
      <c r="C22" s="26">
        <v>0</v>
      </c>
      <c r="D22" s="27">
        <f>C22/B22*100</f>
        <v>0</v>
      </c>
    </row>
    <row r="23" spans="1:4" ht="16.5" customHeight="1">
      <c r="A23" s="5" t="s">
        <v>5</v>
      </c>
      <c r="B23" s="3">
        <v>30</v>
      </c>
      <c r="C23" s="3">
        <v>0</v>
      </c>
      <c r="D23" s="23">
        <f>C23/B23*100</f>
        <v>0</v>
      </c>
    </row>
    <row r="24" spans="1:4" ht="24" customHeight="1">
      <c r="A24" s="4" t="s">
        <v>6</v>
      </c>
      <c r="B24" s="9">
        <v>0</v>
      </c>
      <c r="C24" s="9">
        <v>0</v>
      </c>
      <c r="D24" s="23">
        <v>0</v>
      </c>
    </row>
    <row r="25" spans="1:4" ht="15.75" customHeight="1">
      <c r="A25" s="5" t="s">
        <v>18</v>
      </c>
      <c r="B25" s="3">
        <v>2.2</v>
      </c>
      <c r="C25" s="3">
        <v>0</v>
      </c>
      <c r="D25" s="23">
        <f>C25/B25*100</f>
        <v>0</v>
      </c>
    </row>
    <row r="26" spans="1:4" ht="19.5" customHeight="1">
      <c r="A26" s="5" t="s">
        <v>8</v>
      </c>
      <c r="B26" s="3">
        <v>0</v>
      </c>
      <c r="C26" s="3">
        <v>0</v>
      </c>
      <c r="D26" s="23">
        <v>0</v>
      </c>
    </row>
    <row r="27" spans="1:4" ht="18" customHeight="1">
      <c r="A27" s="10" t="s">
        <v>24</v>
      </c>
      <c r="B27" s="15">
        <f>B28+B29+B30+B31+B32</f>
        <v>3715.9500000000003</v>
      </c>
      <c r="C27" s="15">
        <f>C28+C29+C30+C31+C32</f>
        <v>2955</v>
      </c>
      <c r="D27" s="13">
        <f>C27/B27*100</f>
        <v>79.52206030759294</v>
      </c>
    </row>
    <row r="28" spans="1:4" ht="17.25" customHeight="1">
      <c r="A28" s="11" t="s">
        <v>20</v>
      </c>
      <c r="B28" s="3">
        <v>1757.3</v>
      </c>
      <c r="C28" s="3">
        <v>1757.3</v>
      </c>
      <c r="D28" s="23">
        <f>C28/B28*100</f>
        <v>100</v>
      </c>
    </row>
    <row r="29" spans="1:4" ht="17.25" customHeight="1">
      <c r="A29" s="11" t="s">
        <v>21</v>
      </c>
      <c r="B29" s="21">
        <v>522.6</v>
      </c>
      <c r="C29" s="21">
        <v>0</v>
      </c>
      <c r="D29" s="23">
        <v>0</v>
      </c>
    </row>
    <row r="30" spans="1:4" ht="17.25" customHeight="1">
      <c r="A30" s="11" t="s">
        <v>22</v>
      </c>
      <c r="B30" s="3">
        <v>68.15</v>
      </c>
      <c r="C30" s="3">
        <v>68.2</v>
      </c>
      <c r="D30" s="23">
        <f>C30/B30*100</f>
        <v>100.07336757153338</v>
      </c>
    </row>
    <row r="31" spans="1:4" ht="21.75" customHeight="1">
      <c r="A31" s="11" t="s">
        <v>23</v>
      </c>
      <c r="B31" s="3">
        <v>1295.9</v>
      </c>
      <c r="C31" s="3">
        <v>1035.6</v>
      </c>
      <c r="D31" s="23">
        <f>C31/B31*100</f>
        <v>79.91357357820819</v>
      </c>
    </row>
    <row r="32" spans="1:4" ht="21" customHeight="1">
      <c r="A32" s="5" t="s">
        <v>46</v>
      </c>
      <c r="B32" s="3">
        <v>72</v>
      </c>
      <c r="C32" s="3">
        <v>93.9</v>
      </c>
      <c r="D32" s="23">
        <f>C32/B32*100</f>
        <v>130.41666666666666</v>
      </c>
    </row>
    <row r="33" spans="1:4" ht="20.25" customHeight="1">
      <c r="A33" s="14" t="s">
        <v>25</v>
      </c>
      <c r="B33" s="15">
        <f>B7+B27</f>
        <v>4556.450000000001</v>
      </c>
      <c r="C33" s="15">
        <f>C7+C27</f>
        <v>3362.8</v>
      </c>
      <c r="D33" s="13">
        <f>C33/B33*100</f>
        <v>73.80307037276826</v>
      </c>
    </row>
    <row r="34" spans="1:4" ht="24" customHeight="1">
      <c r="A34" s="20" t="s">
        <v>40</v>
      </c>
      <c r="B34" s="15">
        <f>SUM(B35:B45)</f>
        <v>5269.7</v>
      </c>
      <c r="C34" s="15">
        <f>SUM(C35:C45)</f>
        <v>3144.8999999999996</v>
      </c>
      <c r="D34" s="15">
        <f>C34/B34*100</f>
        <v>59.67891910355427</v>
      </c>
    </row>
    <row r="35" spans="1:4" ht="12.75">
      <c r="A35" s="11" t="s">
        <v>28</v>
      </c>
      <c r="B35" s="3">
        <v>1371.4</v>
      </c>
      <c r="C35" s="3">
        <v>912.8</v>
      </c>
      <c r="D35" s="3">
        <f aca="true" t="shared" si="0" ref="D35:D45">C35/B35*100</f>
        <v>66.55971999416653</v>
      </c>
    </row>
    <row r="36" spans="1:4" ht="12.75">
      <c r="A36" s="11" t="s">
        <v>41</v>
      </c>
      <c r="B36" s="3">
        <v>68</v>
      </c>
      <c r="C36" s="3">
        <v>47.3</v>
      </c>
      <c r="D36" s="3">
        <f t="shared" si="0"/>
        <v>69.55882352941177</v>
      </c>
    </row>
    <row r="37" spans="1:4" ht="25.5">
      <c r="A37" s="5" t="s">
        <v>29</v>
      </c>
      <c r="B37" s="3">
        <v>74.3</v>
      </c>
      <c r="C37" s="3">
        <v>74.3</v>
      </c>
      <c r="D37" s="3">
        <f t="shared" si="0"/>
        <v>100</v>
      </c>
    </row>
    <row r="38" spans="1:4" ht="12.75">
      <c r="A38" s="11" t="s">
        <v>30</v>
      </c>
      <c r="B38" s="3">
        <v>1078.4</v>
      </c>
      <c r="C38" s="3">
        <v>359.5</v>
      </c>
      <c r="D38" s="3">
        <f t="shared" si="0"/>
        <v>33.33642433234421</v>
      </c>
    </row>
    <row r="39" spans="1:4" ht="12.75">
      <c r="A39" s="11" t="s">
        <v>37</v>
      </c>
      <c r="B39" s="3">
        <v>2152.2</v>
      </c>
      <c r="C39" s="3">
        <v>1356.8</v>
      </c>
      <c r="D39" s="3">
        <f t="shared" si="0"/>
        <v>63.04246817210297</v>
      </c>
    </row>
    <row r="40" spans="1:4" ht="12.75">
      <c r="A40" s="11" t="s">
        <v>31</v>
      </c>
      <c r="B40" s="3">
        <v>0</v>
      </c>
      <c r="C40" s="3">
        <v>0</v>
      </c>
      <c r="D40" s="3">
        <v>0</v>
      </c>
    </row>
    <row r="41" spans="1:4" ht="12.75">
      <c r="A41" s="11" t="s">
        <v>32</v>
      </c>
      <c r="B41" s="3">
        <v>0</v>
      </c>
      <c r="C41" s="3">
        <v>0</v>
      </c>
      <c r="D41" s="3">
        <v>0</v>
      </c>
    </row>
    <row r="42" spans="1:4" ht="12.75">
      <c r="A42" s="11" t="s">
        <v>33</v>
      </c>
      <c r="B42" s="3">
        <v>0</v>
      </c>
      <c r="C42" s="3">
        <v>0</v>
      </c>
      <c r="D42" s="3">
        <v>0</v>
      </c>
    </row>
    <row r="43" spans="1:4" ht="12.75">
      <c r="A43" s="11" t="s">
        <v>34</v>
      </c>
      <c r="B43" s="3">
        <v>0</v>
      </c>
      <c r="C43" s="3">
        <v>0</v>
      </c>
      <c r="D43" s="3">
        <v>0</v>
      </c>
    </row>
    <row r="44" spans="1:4" ht="12.75">
      <c r="A44" s="11" t="s">
        <v>35</v>
      </c>
      <c r="B44" s="3">
        <v>0</v>
      </c>
      <c r="C44" s="3">
        <v>0</v>
      </c>
      <c r="D44" s="3">
        <v>0</v>
      </c>
    </row>
    <row r="45" spans="1:4" ht="12.75">
      <c r="A45" s="11" t="s">
        <v>36</v>
      </c>
      <c r="B45" s="3">
        <v>525.4</v>
      </c>
      <c r="C45" s="3">
        <v>394.2</v>
      </c>
      <c r="D45" s="3">
        <f t="shared" si="0"/>
        <v>75.02854967643701</v>
      </c>
    </row>
    <row r="46" spans="1:4" ht="29.25" customHeight="1">
      <c r="A46" s="10" t="s">
        <v>38</v>
      </c>
      <c r="B46" s="24">
        <f>B33-B34</f>
        <v>-713.2499999999991</v>
      </c>
      <c r="C46" s="24">
        <f>C33-C34</f>
        <v>217.90000000000055</v>
      </c>
      <c r="D46" s="3"/>
    </row>
    <row r="48" spans="1:9" ht="12.75">
      <c r="A48" s="17"/>
      <c r="B48" s="18"/>
      <c r="C48" s="18"/>
      <c r="D48" s="18"/>
      <c r="E48" s="19"/>
      <c r="F48" s="19"/>
      <c r="G48" s="19"/>
      <c r="H48" s="19"/>
      <c r="I48" s="19"/>
    </row>
  </sheetData>
  <mergeCells count="2">
    <mergeCell ref="A3:D3"/>
    <mergeCell ref="A2:D2"/>
  </mergeCells>
  <printOptions/>
  <pageMargins left="0.984251968503937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Торжокского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Бюджет1</cp:lastModifiedBy>
  <cp:lastPrinted>2016-04-13T13:40:10Z</cp:lastPrinted>
  <dcterms:created xsi:type="dcterms:W3CDTF">2013-02-01T07:41:36Z</dcterms:created>
  <dcterms:modified xsi:type="dcterms:W3CDTF">2016-10-11T10:36:30Z</dcterms:modified>
  <cp:category/>
  <cp:version/>
  <cp:contentType/>
  <cp:contentStatus/>
</cp:coreProperties>
</file>